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Sheet1!$A$1:$O$10</definedName>
  </definedNames>
  <calcPr calcId="144525"/>
</workbook>
</file>

<file path=xl/sharedStrings.xml><?xml version="1.0" encoding="utf-8"?>
<sst xmlns="http://schemas.openxmlformats.org/spreadsheetml/2006/main" count="92" uniqueCount="82">
  <si>
    <t>参会序号</t>
  </si>
  <si>
    <t>企业名称</t>
  </si>
  <si>
    <t>公司简介（100字以内）</t>
  </si>
  <si>
    <t>总招工人数</t>
  </si>
  <si>
    <t>重点推荐岗位1（岗位名称＋人数+薪资）</t>
  </si>
  <si>
    <t>重点推荐岗位2（岗位名称＋人数+薪资）</t>
  </si>
  <si>
    <t>重点推荐岗位3（岗位名称＋人数+薪资）</t>
  </si>
  <si>
    <t>重点推荐岗位4（岗位名称＋人数+薪资）</t>
  </si>
  <si>
    <t>重点推荐岗位5（岗位名称＋人数+薪资）</t>
  </si>
  <si>
    <t>公司地点+应聘联系人+联系方式</t>
  </si>
  <si>
    <t>宁波三星医疗电气股份公司</t>
  </si>
  <si>
    <t>始创于1986年的三星医疗电气，是奥克斯集团的全资子公司，现总资产超过45亿元，员工3800余名，主要产品涵盖智能电表、节能变压器、箱式变电站、开关柜、电力箱、充电桩、配网自动化等产品（智能电表、电力箱行业第一）。
三星医疗电气于2011在沪市主板上市（三星医疗电气：601567）
目前已在宁波、南京、杭州、北京、香港等地设立生产、研发基地，拥有奥克斯高科技、三星智能、杭州丰锐、三星（香港）及海外巴西、印尼7家子公司。2020年销售收入53亿元（不含医疗）。</t>
  </si>
  <si>
    <t>电子插件
人数：60人 
薪资：5500-7000元/月</t>
  </si>
  <si>
    <t>电表装配
人数：140人 
薪资：5000-7000元/月</t>
  </si>
  <si>
    <t>配电装配
人数：100人 
薪资：5500-7000元/月</t>
  </si>
  <si>
    <t>变压器装配
人数：50人 
薪资：5500-7000元/月</t>
  </si>
  <si>
    <t>总检、调试、设置
人数：40人 
薪资：5500-7500元/月</t>
  </si>
  <si>
    <t>公司地点：宁波市江北区慈城镇枫湾路16号宁波三星高新技术产业园
联系人：李兴祖
联系方式：13736098436</t>
  </si>
  <si>
    <t>爱柯迪股份有限公司</t>
  </si>
  <si>
    <t>爱柯迪股份有限公司(爱柯迪，600933.SH），简称IKD，总部坐落于宁波。于2017年11月上海主板上市。是汽车铝压铸件制造领域的“隐形冠军”，集研发、生产、销售于一体，为汽车零部件供应商提供轻量化、节能环保的产品和服务。</t>
  </si>
  <si>
    <t>压铸操作工
人数：30人 
薪资：7000-10000元/月</t>
  </si>
  <si>
    <t>初加工操作工
人数：30人 
薪资：6000-8000元/月</t>
  </si>
  <si>
    <t>加工操作工
人数：30人 
薪资：6000-8000元/月</t>
  </si>
  <si>
    <t>检验包装工
人数：30人 
薪资：6000-8000元/月</t>
  </si>
  <si>
    <t>检验员
人数：30人 
薪资：6000-7000元/月</t>
  </si>
  <si>
    <t>公司地点：浙江省宁波市江北区金山路588号
联系人：卢梦迪
联系方式：13429365628</t>
  </si>
  <si>
    <t>宁波萌恒服装辅料有限公司</t>
  </si>
  <si>
    <t>宁波萌恒集团成立于1999年。集团下设国际贸易、海外渠道、线带制造、刺绣花边和遨森电商五大事业部，为全球160多个国家和地区提供产品和服务，年销售产值100多亿。
萌恒花边&amp;线带事业部，现有宁波洪塘、镇海、长丰和湖南4大生产基地，是集产品的研发.生产和销售于一体的全产业链板块，现有员工2000余人，作为国内行业的领先企业，被评为国内首家“国家刺绣面料产品开发基地”，期待与您一起邀约“缔造刺绣王国，引领生活时尚”。</t>
  </si>
  <si>
    <t>电脑绣花工
人数：50人
薪资：6000-12000元/月</t>
  </si>
  <si>
    <t>两用机工
人数：20人
薪资：6000-9000元/月</t>
  </si>
  <si>
    <t>包装工
人数：20人
薪资：4500-7000元/月</t>
  </si>
  <si>
    <t>检验工
人数：20人
薪资：4500-7000元/月</t>
  </si>
  <si>
    <t>后整理辅助工
人数：10人
薪资：4500-7000元/月</t>
  </si>
  <si>
    <t>公司地点：宁波市江北工业C区银海路300号
联系人：徐女士
联系方式：13429242811</t>
  </si>
  <si>
    <t>宁波大央科技有限公司</t>
  </si>
  <si>
    <t>宁波大央科技公司成立于2010年，是一家基于病媒生物应用研究，立足病媒防控领域，集研、产、销为一体的国家高新技术企业。公司年产值5亿，员工600余人，高学历研发人员80人，是灭蚊灯、植物驱蚊领域在国际、国内行业标准的制订单位。</t>
  </si>
  <si>
    <t>总装、装配、灌装、滴胶、电子车间操作工
人数：70人
薪资：5500-6000元/月</t>
  </si>
  <si>
    <t>成型注塑车间操作工（两班倒）
人数：30人
薪资：6500-7000元/月</t>
  </si>
  <si>
    <t>模具技师（中走丝、钳工、火花机、数控）
人数：5人
薪资：8000-12000元/月</t>
  </si>
  <si>
    <t>注塑车间工（技术员、领班、物料员、拌料工）
人数：4人
薪资：6000-12000元/月</t>
  </si>
  <si>
    <t>-</t>
  </si>
  <si>
    <t>公司地点：浙江省宁波市江北区慈城镇畅阳路218号
联系人：陈长蛟
联系方式：18906697652</t>
  </si>
  <si>
    <t>浙江摩多巴克斯科技股份有限公司</t>
  </si>
  <si>
    <t>浙江摩多巴克斯科技股份有限公司成立于2006年，现有员工近500多名，年销售额3.1亿。是一家致力于管成形产品销售、管成形产品制造、管成形产品技术、管成形产品装备的企业。</t>
  </si>
  <si>
    <t>车间班组长
人数：10人
薪资：10万元/年</t>
  </si>
  <si>
    <t>模具工
人数：5人
薪资：10万元/年</t>
  </si>
  <si>
    <t>加工中心
人数：3人
薪资：12万元/年</t>
  </si>
  <si>
    <t>普工
人数：50人
薪资：计件综合工资，8-10万元/年</t>
  </si>
  <si>
    <t>机修工
人数：5个
薪资：8-10万元/年</t>
  </si>
  <si>
    <t>公司地点：浙江省宁波市江北区洪塘工业区通惠路799号
联系人：艾兵文
联系方式：15867831976</t>
  </si>
  <si>
    <t>康赛妮集团有限公司</t>
  </si>
  <si>
    <t>康赛妮集团位于海港城市宁波，始创于1999年，占地300亩、厂房30万平方米，是一家集染色、粗纺、精纺、半精纺、花式纱等智能制造为一体的先进制造业企业，荣获“全国制造业单项冠军”和“国家绿色工厂”称号。目前，主要生产、销售以羊绒等纯天然动物纤维为主的高档纱线、面料，连续6年获评全国羊绒行业竞争力十强企业。</t>
  </si>
  <si>
    <t xml:space="preserve">                                      
外贸业务员
人数：20人
薪资：6000-10000元/月
</t>
  </si>
  <si>
    <t>纺纱操作工
人数：50人
薪资5000-8000元/月</t>
  </si>
  <si>
    <t>染色工
人数：30人
薪资6000-9000元/人</t>
  </si>
  <si>
    <t>仓管员
人数：5人
薪资5000-7000元/月</t>
  </si>
  <si>
    <t xml:space="preserve">公司地点：江北区海川路65号                           联系人：黄女士                           
联系方式：13884496578 </t>
  </si>
  <si>
    <t>宁波瑞孚工业集团有限公司</t>
  </si>
  <si>
    <t>瑞孚工业集团创建于1999年，历经二十余年，从以发梳为单一产品的工贸出口型企业逐步发展成为包括个人护理用品、婴童喂哺用品、家居厨卫用品及厨房电器四大产品系列的集团公司。其中发梳的制造与出口量居全国同行业榜首，获评浙江省宁波市制造业单项冠军示范企业。集团拥有70万方的生产基地，拥有员工3000余人，销售达30余亿元。</t>
  </si>
  <si>
    <t>注塑工
人数：100人
岗位情况：两班倒，包工作餐，夜班免费夜宵，夜班补贴50元/晚
薪资：6000-9000元/月</t>
  </si>
  <si>
    <t>包装工
人数：250人
岗位情况：长白班，包工作餐
薪资：5500-6500元/月</t>
  </si>
  <si>
    <t>喷漆工
人数：10人
岗位情况：长白班，包工作餐
薪资：5500-7000元/月</t>
  </si>
  <si>
    <t>注塑检验员
人数：5人
岗位情况：两班倒，包工作餐，夜班免费夜宵，夜班补贴50元/晚
薪资：6000-7000元/月</t>
  </si>
  <si>
    <t>注塑领班
人数：3人
岗位情况：两班倒，包工作餐，夜班免费夜宵，夜班补贴50元/晚
薪资：8000-10000元/月</t>
  </si>
  <si>
    <t>公司地点：浙江省宁波市江北区金山路298号
联系人：罗江军
联系方式：18352929601</t>
  </si>
  <si>
    <t>宁波正力药品包装有限公司</t>
  </si>
  <si>
    <r>
      <rPr>
        <sz val="10.5"/>
        <color theme="1"/>
        <rFont val="宋体"/>
        <charset val="134"/>
        <scheme val="minor"/>
      </rPr>
      <t>宁波正力药品包装有限公司成立于</t>
    </r>
    <r>
      <rPr>
        <sz val="10.5"/>
        <color theme="1"/>
        <rFont val="Calibri"/>
        <charset val="134"/>
      </rPr>
      <t>1991</t>
    </r>
    <r>
      <rPr>
        <sz val="10.5"/>
        <color theme="1"/>
        <rFont val="宋体"/>
        <charset val="134"/>
        <scheme val="minor"/>
      </rPr>
      <t>年，是集研发、生产和销售为一体的国家级高新技术企业。公司从欧洲引进全自动化生产线，是目前国内同行业中设备最高端、工艺最先进的包材企业，公司主要生产疫苗玻璃包装容器，是国家新冠肺炎疫情防控重点保障单位，且拥有良好的工作环境、工作氛围及优厚的福利待遇</t>
    </r>
  </si>
  <si>
    <t>操作技工/学徒
人数：80人
薪资：6000-12000元/月（学成计件）</t>
  </si>
  <si>
    <t>全检员
人数：120人
薪资：5500-7500元/月</t>
  </si>
  <si>
    <t>电气维修/机修
人数：20人
薪资：7000-10000元/月</t>
  </si>
  <si>
    <t>理化/微生物检验
人数：10人
薪资：4500-5500元/月</t>
  </si>
  <si>
    <t>QA（质检）
人数：30人
薪资：5500-7000元/月</t>
  </si>
  <si>
    <t>公司地点：宁波市江北洪塘工业A区洪盛路38号
联系人：王雪
联系方式：17757063272</t>
  </si>
  <si>
    <t>宁波中车时代传感技术有限公司</t>
  </si>
  <si>
    <t>宁波中车时代传感技术有限公司（简称“宁波中车时代”）创始于1990年，隶属中国中车，是宁波市首批成建制引进的两家部属科研院所之一。
目前，公司已成为中国中车在长三角经济区域的重要产业化基地和出口基地，公司轨道交通传感器市场占有率行业第一。</t>
  </si>
  <si>
    <t>操作工
人数：30人
薪资：5-8万元/年（薪酬具体可根据工作经验面议）</t>
  </si>
  <si>
    <t>设备维修员
人数：10人
薪资：8-12万元/年（薪酬具体可根据工作经验面议）</t>
  </si>
  <si>
    <t>工艺工程师
人数：10人
薪资：10-15万/年（薪酬具体可根据工作经验面议）</t>
  </si>
  <si>
    <t>公司地点：浙江省宁波市江北区振甬路138号                           联系人：全雪茹                           
联系方式：18352908852</t>
  </si>
  <si>
    <t>序号</t>
  </si>
  <si>
    <t>参加企业名</t>
  </si>
  <si>
    <t>浙江向隆机械有限公司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</si>
</sst>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b/>
      <sz val="11"/>
      <color theme="1"/>
      <name val="宋体"/>
      <charset val="134"/>
      <scheme val="minor"/>
    </font>
    <font>
      <sz val="10.5"/>
      <color theme="1"/>
      <name val="宋体"/>
      <charset val="134"/>
      <scheme val="minor"/>
    </font>
    <font>
      <b/>
      <sz val="15"/>
      <color theme="3"/>
      <name val="宋体"/>
      <charset val="134"/>
      <scheme val="minor"/>
    </font>
    <font>
      <b/>
      <sz val="11"/>
      <color rgb="FFFFFFF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b/>
      <sz val="11"/>
      <color rgb="FF3F3F3F"/>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sz val="11"/>
      <color rgb="FF006100"/>
      <name val="宋体"/>
      <charset val="0"/>
      <scheme val="minor"/>
    </font>
    <font>
      <b/>
      <sz val="13"/>
      <color theme="3"/>
      <name val="宋体"/>
      <charset val="134"/>
      <scheme val="minor"/>
    </font>
    <font>
      <sz val="11"/>
      <color rgb="FF9C6500"/>
      <name val="宋体"/>
      <charset val="0"/>
      <scheme val="minor"/>
    </font>
    <font>
      <sz val="10.5"/>
      <color theme="1"/>
      <name val="Calibri"/>
      <charset val="134"/>
    </font>
  </fonts>
  <fills count="33">
    <fill>
      <patternFill patternType="none"/>
    </fill>
    <fill>
      <patternFill patternType="gray125"/>
    </fill>
    <fill>
      <patternFill patternType="solid">
        <fgColor rgb="FFA5A5A5"/>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1"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5" fillId="1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7" borderId="8" applyNumberFormat="0" applyFont="0" applyAlignment="0" applyProtection="0">
      <alignment vertical="center"/>
    </xf>
    <xf numFmtId="0" fontId="5" fillId="13"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 fillId="0" borderId="4" applyNumberFormat="0" applyFill="0" applyAlignment="0" applyProtection="0">
      <alignment vertical="center"/>
    </xf>
    <xf numFmtId="0" fontId="20" fillId="0" borderId="4" applyNumberFormat="0" applyFill="0" applyAlignment="0" applyProtection="0">
      <alignment vertical="center"/>
    </xf>
    <xf numFmtId="0" fontId="5" fillId="3" borderId="0" applyNumberFormat="0" applyBorder="0" applyAlignment="0" applyProtection="0">
      <alignment vertical="center"/>
    </xf>
    <xf numFmtId="0" fontId="14" fillId="0" borderId="11" applyNumberFormat="0" applyFill="0" applyAlignment="0" applyProtection="0">
      <alignment vertical="center"/>
    </xf>
    <xf numFmtId="0" fontId="5" fillId="24" borderId="0" applyNumberFormat="0" applyBorder="0" applyAlignment="0" applyProtection="0">
      <alignment vertical="center"/>
    </xf>
    <xf numFmtId="0" fontId="15" fillId="18" borderId="10" applyNumberFormat="0" applyAlignment="0" applyProtection="0">
      <alignment vertical="center"/>
    </xf>
    <xf numFmtId="0" fontId="13" fillId="18" borderId="7" applyNumberFormat="0" applyAlignment="0" applyProtection="0">
      <alignment vertical="center"/>
    </xf>
    <xf numFmtId="0" fontId="4" fillId="2" borderId="5" applyNumberFormat="0" applyAlignment="0" applyProtection="0">
      <alignment vertical="center"/>
    </xf>
    <xf numFmtId="0" fontId="7" fillId="27" borderId="0" applyNumberFormat="0" applyBorder="0" applyAlignment="0" applyProtection="0">
      <alignment vertical="center"/>
    </xf>
    <xf numFmtId="0" fontId="5" fillId="29" borderId="0" applyNumberFormat="0" applyBorder="0" applyAlignment="0" applyProtection="0">
      <alignment vertical="center"/>
    </xf>
    <xf numFmtId="0" fontId="8" fillId="0" borderId="6" applyNumberFormat="0" applyFill="0" applyAlignment="0" applyProtection="0">
      <alignment vertical="center"/>
    </xf>
    <xf numFmtId="0" fontId="12" fillId="0" borderId="9" applyNumberFormat="0" applyFill="0" applyAlignment="0" applyProtection="0">
      <alignment vertical="center"/>
    </xf>
    <xf numFmtId="0" fontId="19" fillId="21" borderId="0" applyNumberFormat="0" applyBorder="0" applyAlignment="0" applyProtection="0">
      <alignment vertical="center"/>
    </xf>
    <xf numFmtId="0" fontId="21" fillId="30" borderId="0" applyNumberFormat="0" applyBorder="0" applyAlignment="0" applyProtection="0">
      <alignment vertical="center"/>
    </xf>
    <xf numFmtId="0" fontId="7" fillId="32" borderId="0" applyNumberFormat="0" applyBorder="0" applyAlignment="0" applyProtection="0">
      <alignment vertical="center"/>
    </xf>
    <xf numFmtId="0" fontId="5" fillId="16" borderId="0" applyNumberFormat="0" applyBorder="0" applyAlignment="0" applyProtection="0">
      <alignment vertical="center"/>
    </xf>
    <xf numFmtId="0" fontId="7" fillId="20"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7" fillId="28"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7" fillId="5" borderId="0" applyNumberFormat="0" applyBorder="0" applyAlignment="0" applyProtection="0">
      <alignment vertical="center"/>
    </xf>
    <xf numFmtId="0" fontId="7" fillId="14" borderId="0" applyNumberFormat="0" applyBorder="0" applyAlignment="0" applyProtection="0">
      <alignment vertical="center"/>
    </xf>
    <xf numFmtId="0" fontId="5" fillId="31" borderId="0" applyNumberFormat="0" applyBorder="0" applyAlignment="0" applyProtection="0">
      <alignment vertical="center"/>
    </xf>
    <xf numFmtId="0" fontId="7" fillId="12" borderId="0" applyNumberFormat="0" applyBorder="0" applyAlignment="0" applyProtection="0">
      <alignment vertical="center"/>
    </xf>
    <xf numFmtId="0" fontId="5" fillId="26" borderId="0" applyNumberFormat="0" applyBorder="0" applyAlignment="0" applyProtection="0">
      <alignment vertical="center"/>
    </xf>
    <xf numFmtId="0" fontId="5" fillId="10" borderId="0" applyNumberFormat="0" applyBorder="0" applyAlignment="0" applyProtection="0">
      <alignment vertical="center"/>
    </xf>
    <xf numFmtId="0" fontId="7" fillId="9" borderId="0" applyNumberFormat="0" applyBorder="0" applyAlignment="0" applyProtection="0">
      <alignment vertical="center"/>
    </xf>
    <xf numFmtId="0" fontId="5" fillId="25"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horizontal="center" vertical="center"/>
    </xf>
    <xf numFmtId="0" fontId="0" fillId="0" borderId="1" xfId="0" applyFill="1" applyBorder="1" applyAlignment="1">
      <alignment horizontal="center" vertical="center"/>
    </xf>
    <xf numFmtId="0" fontId="0" fillId="0" borderId="2" xfId="0" applyFont="1" applyFill="1" applyBorder="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0" fillId="0" borderId="3" xfId="0" applyBorder="1" applyAlignment="1">
      <alignment horizontal="center" vertical="center" wrapText="1"/>
    </xf>
    <xf numFmtId="0" fontId="0" fillId="0" borderId="3" xfId="0" applyFont="1" applyBorder="1" applyAlignment="1">
      <alignment horizontal="center" vertical="center" wrapText="1"/>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left" vertical="center" wrapText="1"/>
    </xf>
    <xf numFmtId="0" fontId="0" fillId="0" borderId="0" xfId="0" applyBorder="1">
      <alignment vertical="center"/>
    </xf>
    <xf numFmtId="0" fontId="0" fillId="0" borderId="0" xfId="0"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tabSelected="1" zoomScale="85" zoomScaleNormal="85" workbookViewId="0">
      <selection activeCell="C4" sqref="C4"/>
    </sheetView>
  </sheetViews>
  <sheetFormatPr defaultColWidth="9" defaultRowHeight="13.5"/>
  <cols>
    <col min="2" max="2" width="30.875" style="5" customWidth="1"/>
    <col min="3" max="3" width="56.0083333333333" style="6" customWidth="1"/>
    <col min="4" max="4" width="18.8166666666667" style="6" customWidth="1"/>
    <col min="5" max="5" width="37.2083333333333" customWidth="1"/>
    <col min="6" max="6" width="36.125" customWidth="1"/>
    <col min="7" max="7" width="36.2583333333333" style="5" customWidth="1"/>
    <col min="8" max="8" width="36.125" style="5" customWidth="1"/>
    <col min="9" max="9" width="36.2583333333333" style="5" customWidth="1"/>
    <col min="10" max="10" width="40.2916666666667" customWidth="1"/>
  </cols>
  <sheetData>
    <row r="1" spans="1:10">
      <c r="A1" s="7" t="s">
        <v>0</v>
      </c>
      <c r="B1" s="5" t="s">
        <v>1</v>
      </c>
      <c r="C1" s="8" t="s">
        <v>2</v>
      </c>
      <c r="D1" s="8" t="s">
        <v>3</v>
      </c>
      <c r="E1" s="5" t="s">
        <v>4</v>
      </c>
      <c r="F1" s="5" t="s">
        <v>5</v>
      </c>
      <c r="G1" s="5" t="s">
        <v>6</v>
      </c>
      <c r="H1" s="5" t="s">
        <v>7</v>
      </c>
      <c r="I1" s="5" t="s">
        <v>8</v>
      </c>
      <c r="J1" s="7" t="s">
        <v>9</v>
      </c>
    </row>
    <row r="2" ht="123" customHeight="1" spans="1:10">
      <c r="A2" s="7">
        <v>1</v>
      </c>
      <c r="B2" s="3" t="s">
        <v>10</v>
      </c>
      <c r="C2" s="9" t="s">
        <v>11</v>
      </c>
      <c r="D2" s="10">
        <f>60+140+100+50+40</f>
        <v>390</v>
      </c>
      <c r="E2" s="10" t="s">
        <v>12</v>
      </c>
      <c r="F2" s="10" t="s">
        <v>13</v>
      </c>
      <c r="G2" s="10" t="s">
        <v>14</v>
      </c>
      <c r="H2" s="11" t="s">
        <v>15</v>
      </c>
      <c r="I2" s="18" t="s">
        <v>16</v>
      </c>
      <c r="J2" s="9" t="s">
        <v>17</v>
      </c>
    </row>
    <row r="3" ht="93" customHeight="1" spans="1:10">
      <c r="A3" s="7">
        <v>2</v>
      </c>
      <c r="B3" s="3" t="s">
        <v>18</v>
      </c>
      <c r="C3" s="9" t="s">
        <v>19</v>
      </c>
      <c r="D3" s="10">
        <f>30+30+30+30+30</f>
        <v>150</v>
      </c>
      <c r="E3" s="10" t="s">
        <v>20</v>
      </c>
      <c r="F3" s="10" t="s">
        <v>21</v>
      </c>
      <c r="G3" s="10" t="s">
        <v>22</v>
      </c>
      <c r="H3" s="11" t="s">
        <v>23</v>
      </c>
      <c r="I3" s="18" t="s">
        <v>24</v>
      </c>
      <c r="J3" s="9" t="s">
        <v>25</v>
      </c>
    </row>
    <row r="4" customFormat="1" ht="108" spans="1:10">
      <c r="A4" s="7">
        <v>3</v>
      </c>
      <c r="B4" s="3" t="s">
        <v>26</v>
      </c>
      <c r="C4" s="9" t="s">
        <v>27</v>
      </c>
      <c r="D4" s="10">
        <f>50+20+20+20+10</f>
        <v>120</v>
      </c>
      <c r="E4" s="10" t="s">
        <v>28</v>
      </c>
      <c r="F4" s="10" t="s">
        <v>29</v>
      </c>
      <c r="G4" s="10" t="s">
        <v>30</v>
      </c>
      <c r="H4" s="10" t="s">
        <v>31</v>
      </c>
      <c r="I4" s="19" t="s">
        <v>32</v>
      </c>
      <c r="J4" s="9" t="s">
        <v>33</v>
      </c>
    </row>
    <row r="5" ht="54" spans="1:10">
      <c r="A5" s="7">
        <v>4</v>
      </c>
      <c r="B5" s="3" t="s">
        <v>34</v>
      </c>
      <c r="C5" s="9" t="s">
        <v>35</v>
      </c>
      <c r="D5" s="10">
        <f>70+30+5+4</f>
        <v>109</v>
      </c>
      <c r="E5" s="10" t="s">
        <v>36</v>
      </c>
      <c r="F5" s="10" t="s">
        <v>37</v>
      </c>
      <c r="G5" s="10" t="s">
        <v>38</v>
      </c>
      <c r="H5" s="11" t="s">
        <v>39</v>
      </c>
      <c r="I5" s="20" t="s">
        <v>40</v>
      </c>
      <c r="J5" s="9" t="s">
        <v>41</v>
      </c>
    </row>
    <row r="6" ht="54" spans="1:15">
      <c r="A6" s="7">
        <v>5</v>
      </c>
      <c r="B6" s="3" t="s">
        <v>42</v>
      </c>
      <c r="C6" s="9" t="s">
        <v>43</v>
      </c>
      <c r="D6" s="10">
        <f>10+5+3+50+5</f>
        <v>73</v>
      </c>
      <c r="E6" s="10" t="s">
        <v>44</v>
      </c>
      <c r="F6" s="10" t="s">
        <v>45</v>
      </c>
      <c r="G6" s="10" t="s">
        <v>46</v>
      </c>
      <c r="H6" s="11" t="s">
        <v>47</v>
      </c>
      <c r="I6" s="18" t="s">
        <v>48</v>
      </c>
      <c r="J6" s="9" t="s">
        <v>49</v>
      </c>
      <c r="K6" s="21"/>
      <c r="L6" s="22"/>
      <c r="M6" s="23"/>
      <c r="N6" s="23"/>
      <c r="O6" s="23"/>
    </row>
    <row r="7" ht="81" spans="1:10">
      <c r="A7" s="7">
        <v>6</v>
      </c>
      <c r="B7" s="3" t="s">
        <v>50</v>
      </c>
      <c r="C7" s="12" t="s">
        <v>51</v>
      </c>
      <c r="D7" s="13">
        <f>20+50+30+5</f>
        <v>105</v>
      </c>
      <c r="E7" s="13" t="s">
        <v>52</v>
      </c>
      <c r="F7" s="13" t="s">
        <v>53</v>
      </c>
      <c r="G7" s="13" t="s">
        <v>54</v>
      </c>
      <c r="H7" s="14" t="s">
        <v>55</v>
      </c>
      <c r="I7" s="20" t="s">
        <v>40</v>
      </c>
      <c r="J7" s="12" t="s">
        <v>56</v>
      </c>
    </row>
    <row r="8" ht="81" spans="1:10">
      <c r="A8" s="7">
        <v>7</v>
      </c>
      <c r="B8" s="3" t="s">
        <v>57</v>
      </c>
      <c r="C8" s="9" t="s">
        <v>58</v>
      </c>
      <c r="D8" s="10">
        <f>100+250+10+5+3</f>
        <v>368</v>
      </c>
      <c r="E8" s="10" t="s">
        <v>59</v>
      </c>
      <c r="F8" s="10" t="s">
        <v>60</v>
      </c>
      <c r="G8" s="10" t="s">
        <v>61</v>
      </c>
      <c r="H8" s="11" t="s">
        <v>62</v>
      </c>
      <c r="I8" s="11" t="s">
        <v>63</v>
      </c>
      <c r="J8" s="9" t="s">
        <v>64</v>
      </c>
    </row>
    <row r="9" ht="65.25" spans="1:10">
      <c r="A9" s="7">
        <v>8</v>
      </c>
      <c r="B9" s="3" t="s">
        <v>65</v>
      </c>
      <c r="C9" s="15" t="s">
        <v>66</v>
      </c>
      <c r="D9" s="16">
        <f>80+120+20+10+30</f>
        <v>260</v>
      </c>
      <c r="E9" s="10" t="s">
        <v>67</v>
      </c>
      <c r="F9" s="10" t="s">
        <v>68</v>
      </c>
      <c r="G9" s="10" t="s">
        <v>69</v>
      </c>
      <c r="H9" s="10" t="s">
        <v>70</v>
      </c>
      <c r="I9" s="10" t="s">
        <v>71</v>
      </c>
      <c r="J9" s="9" t="s">
        <v>72</v>
      </c>
    </row>
    <row r="10" ht="67.5" spans="1:11">
      <c r="A10" s="7">
        <v>9</v>
      </c>
      <c r="B10" s="3" t="s">
        <v>73</v>
      </c>
      <c r="C10" s="9" t="s">
        <v>74</v>
      </c>
      <c r="D10" s="17">
        <v>50</v>
      </c>
      <c r="E10" s="10" t="s">
        <v>75</v>
      </c>
      <c r="F10" s="10" t="s">
        <v>76</v>
      </c>
      <c r="G10" s="10" t="s">
        <v>77</v>
      </c>
      <c r="H10" s="11" t="s">
        <v>40</v>
      </c>
      <c r="I10" s="20" t="s">
        <v>40</v>
      </c>
      <c r="J10" s="12" t="s">
        <v>78</v>
      </c>
      <c r="K10" s="24"/>
    </row>
  </sheetData>
  <autoFilter ref="A1:O10">
    <extLst/>
  </autoFilter>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J6" sqref="J6"/>
    </sheetView>
  </sheetViews>
  <sheetFormatPr defaultColWidth="9" defaultRowHeight="13.5" outlineLevelCol="1"/>
  <cols>
    <col min="1" max="1" width="5.125" customWidth="1"/>
    <col min="2" max="2" width="31.625" customWidth="1"/>
  </cols>
  <sheetData>
    <row r="1" spans="1:2">
      <c r="A1" s="1" t="s">
        <v>79</v>
      </c>
      <c r="B1" s="1" t="s">
        <v>80</v>
      </c>
    </row>
    <row r="2" spans="1:2">
      <c r="A2" s="2">
        <v>1</v>
      </c>
      <c r="B2" s="3" t="s">
        <v>18</v>
      </c>
    </row>
    <row r="3" spans="1:2">
      <c r="A3" s="2">
        <v>2</v>
      </c>
      <c r="B3" s="3" t="s">
        <v>26</v>
      </c>
    </row>
    <row r="4" spans="1:2">
      <c r="A4" s="2">
        <v>3</v>
      </c>
      <c r="B4" s="3" t="s">
        <v>34</v>
      </c>
    </row>
    <row r="5" spans="1:2">
      <c r="A5" s="2">
        <v>4</v>
      </c>
      <c r="B5" s="3" t="s">
        <v>42</v>
      </c>
    </row>
    <row r="6" spans="1:2">
      <c r="A6" s="2">
        <v>5</v>
      </c>
      <c r="B6" s="3" t="s">
        <v>50</v>
      </c>
    </row>
    <row r="7" spans="1:2">
      <c r="A7" s="2">
        <v>6</v>
      </c>
      <c r="B7" s="4" t="s">
        <v>81</v>
      </c>
    </row>
    <row r="8" spans="1:2">
      <c r="A8" s="2">
        <v>7</v>
      </c>
      <c r="B8" s="3" t="s">
        <v>57</v>
      </c>
    </row>
    <row r="9" spans="1:2">
      <c r="A9" s="2">
        <v>8</v>
      </c>
      <c r="B9" s="3" t="s">
        <v>65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6" sqref="J6"/>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张俊涛</cp:lastModifiedBy>
  <dcterms:created xsi:type="dcterms:W3CDTF">2021-02-10T09:35:00Z</dcterms:created>
  <dcterms:modified xsi:type="dcterms:W3CDTF">2022-02-11T03:03:47Z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EED892F1DAA6445F977C4E99964CAC77</vt:lpwstr>
  </property>
</Properties>
</file>